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ea Prpić GKD Senj\Desktop\jednostavna 35-2025 tenis\"/>
    </mc:Choice>
  </mc:AlternateContent>
  <xr:revisionPtr revIDLastSave="0" documentId="13_ncr:1_{98D5EE9C-005E-47B6-94A3-AD653229407E}" xr6:coauthVersionLast="47" xr6:coauthVersionMax="47" xr10:uidLastSave="{00000000-0000-0000-0000-000000000000}"/>
  <bookViews>
    <workbookView xWindow="-120" yWindow="-120" windowWidth="29040" windowHeight="15720" xr2:uid="{C0740DF7-D887-4C38-A1DD-B591BB944307}"/>
  </bookViews>
  <sheets>
    <sheet name="Troskovnik - OŠ VN" sheetId="4" r:id="rId1"/>
    <sheet name="Definiranje polja" sheetId="6" state="hidden" r:id="rId2"/>
  </sheets>
  <externalReferences>
    <externalReference r:id="rId3"/>
    <externalReference r:id="rId4"/>
    <externalReference r:id="rId5"/>
  </externalReferences>
  <definedNames>
    <definedName name="_xlnm._FilterDatabase" localSheetId="0" hidden="1">#N/A</definedName>
    <definedName name="EXPHV1" localSheetId="0">#N/A</definedName>
    <definedName name="EXPHV1_1" localSheetId="0">#N/A</definedName>
    <definedName name="HIDRA">[1]FAKTORI!$B$4</definedName>
    <definedName name="_xlnm.Print_Titles" localSheetId="0">#N/A</definedName>
    <definedName name="_xlnm.Print_Area" localSheetId="0">#N/A</definedName>
    <definedName name="POPUST">#REF!</definedName>
    <definedName name="POPUST_2">[2]FAKTORI!$B$3</definedName>
    <definedName name="PU_KONSTRUKTOR_kom.popust" localSheetId="0">[3]Faktori!$B$1</definedName>
    <definedName name="Query_from_PrimaveraSDK_PE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4" l="1"/>
  <c r="F18" i="4"/>
  <c r="F16" i="4"/>
  <c r="F22" i="4" l="1"/>
  <c r="F14" i="4"/>
  <c r="F24" i="4"/>
  <c r="F10" i="4"/>
  <c r="F8" i="4"/>
  <c r="F26" i="4" l="1"/>
  <c r="F27" i="4" s="1"/>
  <c r="F28" i="4" l="1"/>
</calcChain>
</file>

<file path=xl/sharedStrings.xml><?xml version="1.0" encoding="utf-8"?>
<sst xmlns="http://schemas.openxmlformats.org/spreadsheetml/2006/main" count="131" uniqueCount="108">
  <si>
    <t>kom</t>
  </si>
  <si>
    <t>ID aktivnosti</t>
  </si>
  <si>
    <t>ID resursa</t>
  </si>
  <si>
    <t>Tip dokumenta</t>
  </si>
  <si>
    <t>Tip recorda</t>
  </si>
  <si>
    <t>row id</t>
  </si>
  <si>
    <t>Stavka u troškovniku</t>
  </si>
  <si>
    <t>Stavka</t>
  </si>
  <si>
    <t>Opis radova</t>
  </si>
  <si>
    <t>Dodatni opis</t>
  </si>
  <si>
    <t>Oznaka SKC</t>
  </si>
  <si>
    <t>jedinica mjere</t>
  </si>
  <si>
    <t>količina</t>
  </si>
  <si>
    <t>jed. Cijena</t>
  </si>
  <si>
    <t xml:space="preserve">sumarni faktor </t>
  </si>
  <si>
    <t>jed. Cijena sa faktorom</t>
  </si>
  <si>
    <t>Ugovoreno</t>
  </si>
  <si>
    <t>Ugovoreno ( sa PDV)</t>
  </si>
  <si>
    <t>Planirani početak</t>
  </si>
  <si>
    <t>Planirani završetak</t>
  </si>
  <si>
    <t>task_id</t>
  </si>
  <si>
    <t>rsrc_id</t>
  </si>
  <si>
    <t>tip dokumenta</t>
  </si>
  <si>
    <t>task_row_id</t>
  </si>
  <si>
    <t>stTroskovnika</t>
  </si>
  <si>
    <t>poz. Plana</t>
  </si>
  <si>
    <t>SKC</t>
  </si>
  <si>
    <t>jed. mjere</t>
  </si>
  <si>
    <t>kol. iz ugovora</t>
  </si>
  <si>
    <t>jed. cijena</t>
  </si>
  <si>
    <t>target_start_date</t>
  </si>
  <si>
    <t>target_end_date</t>
  </si>
  <si>
    <t>Definiranje korisničkih polja u izvještajima</t>
  </si>
  <si>
    <t>početak</t>
  </si>
  <si>
    <t>kraj</t>
  </si>
  <si>
    <t>redak od kojeg počinje</t>
  </si>
  <si>
    <t>stupac od kojeg počinju korisnička polja</t>
  </si>
  <si>
    <t>List excela</t>
  </si>
  <si>
    <t>ugovorni troskovnik</t>
  </si>
  <si>
    <t>Legenda:</t>
  </si>
  <si>
    <t>Rekapitulacija</t>
  </si>
  <si>
    <t>Iznos PDV-a</t>
  </si>
  <si>
    <t>Vrsta polja</t>
  </si>
  <si>
    <t>0: ne prenosi se</t>
  </si>
  <si>
    <t>Napomena</t>
  </si>
  <si>
    <t>Sva polja moraju biti popunjena !! Osim kod koda 4, 8 i 9</t>
  </si>
  <si>
    <t>1: Kod</t>
  </si>
  <si>
    <t>Naslov polja</t>
  </si>
  <si>
    <t>Naziv polja u Primaveri</t>
  </si>
  <si>
    <t>Mjesto u tablici</t>
  </si>
  <si>
    <t>Unos</t>
  </si>
  <si>
    <t>Ispis rekapitulacije</t>
  </si>
  <si>
    <t>Ispis troškovnika</t>
  </si>
  <si>
    <t>Ispis detaljno</t>
  </si>
  <si>
    <t>2: Korisničko polje (UDF)</t>
  </si>
  <si>
    <t>3;Notebook</t>
  </si>
  <si>
    <t>4: Datum u primaveri na aktivnostima</t>
  </si>
  <si>
    <t>Resource Assignment</t>
  </si>
  <si>
    <t>5: Faktori</t>
  </si>
  <si>
    <t>6: Postotci faktora</t>
  </si>
  <si>
    <t>Aktivnost</t>
  </si>
  <si>
    <t>8: Formula</t>
  </si>
  <si>
    <t>9: Polja za primaveru</t>
  </si>
  <si>
    <t>Resource Assigment</t>
  </si>
  <si>
    <t>Definiranje formata grupiranja</t>
  </si>
  <si>
    <t>Nivo</t>
  </si>
  <si>
    <t>Font</t>
  </si>
  <si>
    <t>Size</t>
  </si>
  <si>
    <t>Bold</t>
  </si>
  <si>
    <t>Italic</t>
  </si>
  <si>
    <t>Boja fonta</t>
  </si>
  <si>
    <t>Veličina retka</t>
  </si>
  <si>
    <t>Arial</t>
  </si>
  <si>
    <t>LEGENDA:</t>
  </si>
  <si>
    <t>fiksni redosljed i ne dirat</t>
  </si>
  <si>
    <t>dalje se mogu dodavati redovi po želji, ali se mora paziti da se naslov polja pridruži postojećem nazivu polja u Primaveri (activity code, notebook, date  ili UDF)</t>
  </si>
  <si>
    <t>2</t>
  </si>
  <si>
    <t>1</t>
  </si>
  <si>
    <t>SVEUKUPNO:</t>
  </si>
  <si>
    <t>m2</t>
  </si>
  <si>
    <r>
      <rPr>
        <b/>
        <sz val="10"/>
        <rFont val="Arial"/>
        <family val="2"/>
      </rPr>
      <t xml:space="preserve">Napomena: </t>
    </r>
    <r>
      <rPr>
        <b/>
        <sz val="10"/>
        <color indexed="8"/>
        <rFont val="Arial"/>
        <family val="2"/>
      </rPr>
      <t>Obračun po stvarno izvedenim količinama dokazanim u građevin</t>
    </r>
    <r>
      <rPr>
        <b/>
        <sz val="11"/>
        <color indexed="8"/>
        <rFont val="Arial"/>
        <family val="2"/>
      </rPr>
      <t>skoj knjizi</t>
    </r>
    <r>
      <rPr>
        <b/>
        <sz val="11"/>
        <color indexed="8"/>
        <rFont val="Calibri"/>
        <family val="2"/>
        <charset val="238"/>
      </rPr>
      <t>.</t>
    </r>
  </si>
  <si>
    <t>R.B.</t>
  </si>
  <si>
    <t xml:space="preserve">OPIS </t>
  </si>
  <si>
    <t>J.M.</t>
  </si>
  <si>
    <t>KOL.</t>
  </si>
  <si>
    <t>JEDINIČNA CIJENA € (bez PDV-a)</t>
  </si>
  <si>
    <t>UKUPNA CIJENA U € (bez PDV-a)</t>
  </si>
  <si>
    <t>PDV 25 %</t>
  </si>
  <si>
    <t>UKUPNO :</t>
  </si>
  <si>
    <r>
      <rPr>
        <b/>
        <sz val="11"/>
        <rFont val="Arial"/>
        <family val="2"/>
        <charset val="238"/>
      </rPr>
      <t>Umjetni travnjak - malonogometno igralište</t>
    </r>
    <r>
      <rPr>
        <sz val="11"/>
        <rFont val="Arial"/>
        <family val="2"/>
        <charset val="238"/>
      </rPr>
      <t xml:space="preserve">
Dobava i ugradnja umjetne (sintetičke) trave 40mm, u rolama širine 4,0 m, međusobni spojevi umjetne trave se lijepe sa geotekstilnim spojnim trakama i dvokomponentnim poliuretanskim ljepilom. Jedinična cijena uključuje sav rad, materijal i transport, uključujući ugradnju umjetne trave i ispune prema uputama proizvođača.
</t>
    </r>
    <r>
      <rPr>
        <b/>
        <sz val="11"/>
        <rFont val="Arial"/>
        <family val="2"/>
        <charset val="238"/>
      </rPr>
      <t>Karakteristike umjetnog travnjaka</t>
    </r>
    <r>
      <rPr>
        <sz val="11"/>
        <rFont val="Arial"/>
        <family val="2"/>
        <charset val="238"/>
      </rPr>
      <t xml:space="preserve">
Vlati: 100% polyethylen monofilament , težina pređe: dTex 13.500/8,
debljina 100 μm, UV otporan , otporan na vrućinu i hladnoću , DUO zelene boje
Poleđina: dvoslojna: 1. Sloj 100% polypropylen.
2. Sloj SBR latex,
Debljina vlakna: circular depth 360/pile depth 650 mikrona
Broj šavova: 9.450/m2
Broj filamenata: 151.000/m2
</t>
    </r>
    <r>
      <rPr>
        <b/>
        <sz val="11"/>
        <rFont val="Arial"/>
        <family val="2"/>
        <charset val="238"/>
      </rPr>
      <t xml:space="preserve">Instalacija: </t>
    </r>
    <r>
      <rPr>
        <sz val="11"/>
        <rFont val="Arial"/>
        <family val="2"/>
        <charset val="238"/>
      </rPr>
      <t xml:space="preserve">
Ispuna; kvarcni pijesak granulacije 0,4-1,2 mm, 80% okruglih zrna (EN 14955, EN 1097-3,), visina ispune 12 mm (18 kg/m2),.
SBR crne boje , granulacija 0,8-2,5 mm, visine 16 mm (9 kg/m2). Ukupna visina ispune 28 mm, slobodna visina vlati 12 mm.
U cijenu stavke uključena dostava, montaža i potrošni materijal sukladno uputama proizvođača.</t>
    </r>
  </si>
  <si>
    <r>
      <rPr>
        <b/>
        <sz val="11"/>
        <rFont val="Arial"/>
        <family val="2"/>
        <charset val="238"/>
      </rPr>
      <t>Priprema podloge - malonogometno igralište</t>
    </r>
    <r>
      <rPr>
        <sz val="11"/>
        <rFont val="Arial"/>
        <family val="2"/>
        <charset val="238"/>
      </rPr>
      <t xml:space="preserve">
Priprema postojeće podloge nakon uklanjanja stare umjetne trave radi osiguranja odgovarajuće ravnosti, nosivosti i drenaže za postavljanje nove umjetne trave. 
Radovi uključuju:
- Pregled postojeće podloge s identifikacijom neravnina, oštećenja i slabo sabijenih dijelova.
- Mehaničko čišćenje podloge (četkanje, ispuhivanje prašine i ostataka stare podloge).
- Manje popravke i niveliranje podloge polaganjem tankog sloja drobljenog agregata frakcije 0-4 mm radi izravnavanja.
- Lokalno sabijanje podloge vibracijskom pločom ili lakšim valjkom
- Završno ravnanje i kontrola nagiba s ciljem osiguravanja optimalnih uvjeta za polaganje nove umjetne trave.
Napomena:
U cijenu su uključeni svi radovi, materijali, strojevi i alati potrebni za prilagodbu podloge. Podloga mora biti izrađena u skladu s tehničkim zahtjevima proizvođača umjetne trave i važećim normama.</t>
    </r>
  </si>
  <si>
    <t>3.</t>
  </si>
  <si>
    <r>
      <rPr>
        <b/>
        <sz val="11"/>
        <color rgb="FF000000"/>
        <rFont val="Arial"/>
        <family val="2"/>
        <charset val="238"/>
      </rPr>
      <t xml:space="preserve">Priprema podloge za postavu dekorativne trave u pojasu iza sjevernog gola
</t>
    </r>
    <r>
      <rPr>
        <sz val="11"/>
        <color rgb="FF000000"/>
        <rFont val="Arial"/>
        <family val="2"/>
        <charset val="238"/>
      </rPr>
      <t xml:space="preserve">	Priprema terena za postavljanje dekorativne umjetne trave – čišćenje, iskop, tamponiranje, te fino ravnanje pijeskom
Izvođenje radova pripreme terena za postavljanje dekorativne umjetne trave.
Napomena:
U cijenu su uključeni svi radovi, materijali, strojevi i alati potrebni za izvođenje pripremnih radova, kao i odvoz viška materijala na ovlašteno odlagalište. Završna podloga mora biti izrađena u skladu s tehničkim zahtjevima za postavljanje umjetne trave.</t>
    </r>
  </si>
  <si>
    <t>3.1.</t>
  </si>
  <si>
    <t>Čišćenje terena – uklanjanje trave, korova, kamenja, ostataka građevinskog materijala i ostalih nečistoća s površine.</t>
  </si>
  <si>
    <t>3.2.</t>
  </si>
  <si>
    <t>Iskop materijala – iskop zemlje do dubine 20 cm uz odvoz viška iskopanog materijala na odgovarajuće odlagalište.</t>
  </si>
  <si>
    <t>m3</t>
  </si>
  <si>
    <t>3.3.</t>
  </si>
  <si>
    <t>Tamponiranje podloge – nasipavanje i razastiranje tamponskog sloja od drobljenog agregata frakcije 0-32 mm u debljini 20 cm, sabijanje vibro pločom u slojevima debljine do 10 cm uz postizanje potrebne nosivosti.</t>
  </si>
  <si>
    <t>3.4.</t>
  </si>
  <si>
    <t>Fino ravnanje pijeskom – nasipavanje sloja kvarcnog pijeska granulacije 0-4 mm u debljini do 3 cm kao završnog sloja za fino izravnavanje, s ravnanjem i laganim sabijanjem radi postizanja ravne i stabilne podloge za postavljanje umjetne trave.</t>
  </si>
  <si>
    <t>4.</t>
  </si>
  <si>
    <r>
      <rPr>
        <b/>
        <sz val="11"/>
        <rFont val="Arial"/>
        <family val="2"/>
        <charset val="238"/>
      </rPr>
      <t>Dekorativna umjetna trava</t>
    </r>
    <r>
      <rPr>
        <sz val="11"/>
        <rFont val="Arial"/>
        <family val="2"/>
        <charset val="238"/>
      </rPr>
      <t xml:space="preserve">
Dobava i ugradnja umjetne (sintetičke) trave 28mm, u rolama širine 4,0 m, međusobni spojevi umjetne trave se lijepe sa geotekstilnim spojnim trakama i dvokomponentnim poliuretanskim ljepilom. Jedinična cijena uključuje sav rad, materijal i transport, uključujući ugradnju umjetne trave i ispune prema uputama proizvođača.
Karakteristike umjetnog travnjaka
Vlati: polyethylen monofilament ravni i polypropilene monofilament uvijeni, težina pređe: dTex 3750/6 ravni i dTex 2400/ kovrčavi,
debljina 100 μm, UV otporan , otporan na vrućinu i hladnoću , DUO zelene boje
Poleđina: dvoslojna: 1. Sloj 100% polypropylen.
2. Sloj SBR latex,
Instalacija: 
Ispuna; kvarcni pijesak granulacije 0,4-1,2 mm, 80% okruglih zrna (EN 14955, EN 1097-3,), visina ispune 12 mm (18 kg/m2).
U cijenu stavke uključena dostava, montaža i potrošni materijal sukladno uputama proizvođača.</t>
    </r>
  </si>
  <si>
    <t>5.</t>
  </si>
  <si>
    <r>
      <rPr>
        <b/>
        <sz val="11"/>
        <rFont val="Arial"/>
        <family val="2"/>
        <charset val="238"/>
      </rPr>
      <t>Nabava, doprema i ugradnja zaštitne mreže iza golova dim. 20x5 m</t>
    </r>
    <r>
      <rPr>
        <sz val="11"/>
        <rFont val="Arial"/>
        <family val="2"/>
        <charset val="238"/>
      </rPr>
      <t xml:space="preserve">
Zaštitna mreža se sastoji od: 8 čeličnih stupova fi 76,1 mm, 2 čelična kosnika fi 60,3 mm, mreže dim. 20x5 m od polietilena debljine 3 mm, oko 13x13 cm, zelene boje, ojačane obrubom debljine 6 mm sa svih strana. Osni razmak stupova je cca. 2,50 - 3,00 m. Ugradnja čeličnih kosnika u krajnjim poljima radi stabilnosti zbog zatezanja sajli. Čelična sajla fi 6 mm za učvršćenje zaštitne mreže se veže na stupove sa potrebnim zatezačima i žabicama, postavlja se horizontalno u tri reda (gore, dolje, sredina), te vertikalno na krajnjim stupovima. Ugradnja svih stupova i kosnika u prethodno ostavljene otvore dubine 60 cm u prethodno izbetoniranim temeljima dim. 60x60x60. U cijenu je uključena zaštita svih čeličnih elemenata elektrostatskom plastifikacijom, sav spojni i potrošni materijal te dostava i montaža.
U stavci uračunati izvedbu 10 betonskih temelja dim. 60x60x60 cm po mreži. Obračun po komadu. Dozvoljeno odstupanje navedenih dimenzija ( ± 5%).</t>
    </r>
  </si>
  <si>
    <t>GRADSKO KOMUNALNO DRUŠTVO SENJ d.o.o.
35/2025
"RADOVI NA REKONSTRUKCIJI MALONOGOMETNOG IGRALIŠTA RSC TENIS"
TROŠKOVNIK</t>
  </si>
  <si>
    <t>PONUDITELJ:
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</si>
</sst>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\ _k_n_-;\-* #,##0\ _k_n_-;_-* &quot;-&quot;\ _k_n_-;_-@_-"/>
    <numFmt numFmtId="165" formatCode="yyyy\.mm\.dd"/>
    <numFmt numFmtId="166" formatCode="@\ &quot;*&quot;"/>
    <numFmt numFmtId="167" formatCode="_-* #,##0\ _$_-;\-* #,##0\ _$_-;_-* &quot;-&quot;\ _$_-;_-@_-"/>
    <numFmt numFmtId="168" formatCode="0.0"/>
    <numFmt numFmtId="169" formatCode="#,##0.00\ _k_n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238"/>
    </font>
    <font>
      <b/>
      <u/>
      <sz val="10"/>
      <name val="Arial"/>
      <family val="2"/>
    </font>
    <font>
      <b/>
      <sz val="11"/>
      <name val="Arial"/>
      <family val="2"/>
    </font>
    <font>
      <sz val="11"/>
      <name val="Times New Roman CE"/>
      <family val="1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11"/>
      <name val="Times New Roman CE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 Narrow"/>
      <family val="2"/>
      <charset val="238"/>
    </font>
    <font>
      <b/>
      <sz val="13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 tint="0.249977111117893"/>
      <name val="Arial Narrow"/>
      <family val="2"/>
      <charset val="238"/>
    </font>
    <font>
      <b/>
      <sz val="11"/>
      <color rgb="FF00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gray0625"/>
    </fill>
    <fill>
      <patternFill patternType="solid">
        <fgColor indexed="27"/>
        <bgColor indexed="41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1" fillId="0" borderId="0" applyFill="0" applyBorder="0" applyProtection="0">
      <alignment wrapText="1"/>
    </xf>
    <xf numFmtId="0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9" fillId="2" borderId="1">
      <alignment horizontal="left" vertical="center"/>
    </xf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0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167" fontId="8" fillId="3" borderId="2">
      <alignment vertical="center"/>
    </xf>
  </cellStyleXfs>
  <cellXfs count="110">
    <xf numFmtId="0" fontId="0" fillId="0" borderId="0" xfId="0"/>
    <xf numFmtId="0" fontId="1" fillId="0" borderId="0" xfId="6"/>
    <xf numFmtId="0" fontId="6" fillId="0" borderId="0" xfId="6" applyFont="1"/>
    <xf numFmtId="0" fontId="6" fillId="0" borderId="0" xfId="6" applyFont="1" applyAlignment="1">
      <alignment wrapText="1"/>
    </xf>
    <xf numFmtId="9" fontId="6" fillId="0" borderId="0" xfId="6" applyNumberFormat="1" applyFont="1"/>
    <xf numFmtId="0" fontId="6" fillId="4" borderId="3" xfId="6" applyFont="1" applyFill="1" applyBorder="1" applyAlignment="1">
      <alignment wrapText="1"/>
    </xf>
    <xf numFmtId="0" fontId="6" fillId="0" borderId="3" xfId="6" applyFont="1" applyBorder="1" applyAlignment="1">
      <alignment wrapText="1"/>
    </xf>
    <xf numFmtId="0" fontId="6" fillId="0" borderId="4" xfId="6" applyFont="1" applyBorder="1"/>
    <xf numFmtId="0" fontId="6" fillId="5" borderId="3" xfId="6" applyFont="1" applyFill="1" applyBorder="1" applyAlignment="1" applyProtection="1">
      <alignment wrapText="1"/>
      <protection locked="0"/>
    </xf>
    <xf numFmtId="0" fontId="6" fillId="5" borderId="5" xfId="6" applyFont="1" applyFill="1" applyBorder="1" applyAlignment="1" applyProtection="1">
      <alignment wrapText="1"/>
      <protection locked="0"/>
    </xf>
    <xf numFmtId="0" fontId="6" fillId="5" borderId="6" xfId="6" applyFont="1" applyFill="1" applyBorder="1" applyAlignment="1" applyProtection="1">
      <alignment wrapText="1"/>
      <protection locked="0"/>
    </xf>
    <xf numFmtId="0" fontId="6" fillId="5" borderId="0" xfId="6" applyFont="1" applyFill="1" applyAlignment="1" applyProtection="1">
      <alignment wrapText="1"/>
      <protection locked="0"/>
    </xf>
    <xf numFmtId="0" fontId="2" fillId="6" borderId="3" xfId="6" applyFont="1" applyFill="1" applyBorder="1"/>
    <xf numFmtId="0" fontId="2" fillId="6" borderId="5" xfId="6" applyFont="1" applyFill="1" applyBorder="1"/>
    <xf numFmtId="0" fontId="2" fillId="6" borderId="7" xfId="6" applyFont="1" applyFill="1" applyBorder="1"/>
    <xf numFmtId="0" fontId="10" fillId="7" borderId="0" xfId="6" applyFont="1" applyFill="1"/>
    <xf numFmtId="0" fontId="6" fillId="7" borderId="0" xfId="6" applyFont="1" applyFill="1"/>
    <xf numFmtId="0" fontId="6" fillId="7" borderId="0" xfId="6" applyFont="1" applyFill="1" applyAlignment="1">
      <alignment horizontal="center"/>
    </xf>
    <xf numFmtId="0" fontId="6" fillId="0" borderId="0" xfId="6" applyFont="1" applyAlignment="1">
      <alignment horizontal="center"/>
    </xf>
    <xf numFmtId="0" fontId="2" fillId="0" borderId="0" xfId="6" applyFont="1" applyAlignment="1">
      <alignment horizontal="center"/>
    </xf>
    <xf numFmtId="0" fontId="6" fillId="8" borderId="0" xfId="6" applyFont="1" applyFill="1"/>
    <xf numFmtId="0" fontId="2" fillId="6" borderId="3" xfId="6" applyFont="1" applyFill="1" applyBorder="1" applyProtection="1">
      <protection locked="0"/>
    </xf>
    <xf numFmtId="0" fontId="2" fillId="0" borderId="0" xfId="6" applyFont="1"/>
    <xf numFmtId="0" fontId="2" fillId="0" borderId="3" xfId="6" applyFont="1" applyBorder="1" applyProtection="1">
      <protection locked="0"/>
    </xf>
    <xf numFmtId="0" fontId="1" fillId="0" borderId="0" xfId="6" applyProtection="1">
      <protection hidden="1"/>
    </xf>
    <xf numFmtId="165" fontId="12" fillId="0" borderId="0" xfId="6" applyNumberFormat="1" applyFont="1" applyAlignment="1" applyProtection="1">
      <alignment horizontal="center" wrapText="1"/>
      <protection hidden="1"/>
    </xf>
    <xf numFmtId="0" fontId="1" fillId="0" borderId="0" xfId="6" applyAlignment="1" applyProtection="1">
      <alignment wrapText="1"/>
      <protection hidden="1"/>
    </xf>
    <xf numFmtId="0" fontId="12" fillId="0" borderId="0" xfId="6" applyFont="1" applyAlignment="1" applyProtection="1">
      <alignment wrapText="1"/>
      <protection hidden="1"/>
    </xf>
    <xf numFmtId="0" fontId="1" fillId="0" borderId="0" xfId="6" applyAlignment="1" applyProtection="1">
      <alignment vertical="center" wrapText="1"/>
      <protection hidden="1"/>
    </xf>
    <xf numFmtId="0" fontId="12" fillId="0" borderId="0" xfId="0" applyFont="1" applyAlignment="1" applyProtection="1">
      <alignment horizontal="justify" vertical="top" wrapText="1"/>
      <protection hidden="1"/>
    </xf>
    <xf numFmtId="165" fontId="12" fillId="0" borderId="0" xfId="6" applyNumberFormat="1" applyFont="1" applyAlignment="1" applyProtection="1">
      <alignment horizontal="center"/>
      <protection hidden="1"/>
    </xf>
    <xf numFmtId="0" fontId="3" fillId="0" borderId="0" xfId="6" applyFont="1" applyProtection="1">
      <protection hidden="1"/>
    </xf>
    <xf numFmtId="0" fontId="5" fillId="0" borderId="0" xfId="6" applyFont="1" applyAlignment="1" applyProtection="1">
      <alignment vertical="center" wrapText="1"/>
      <protection hidden="1"/>
    </xf>
    <xf numFmtId="49" fontId="8" fillId="0" borderId="0" xfId="6" applyNumberFormat="1" applyFont="1" applyAlignment="1" applyProtection="1">
      <alignment horizontal="center" vertical="top" wrapText="1"/>
      <protection hidden="1"/>
    </xf>
    <xf numFmtId="49" fontId="8" fillId="0" borderId="0" xfId="0" applyNumberFormat="1" applyFont="1" applyAlignment="1" applyProtection="1">
      <alignment horizontal="center" vertical="top"/>
      <protection hidden="1"/>
    </xf>
    <xf numFmtId="49" fontId="8" fillId="0" borderId="0" xfId="6" applyNumberFormat="1" applyFont="1" applyAlignment="1" applyProtection="1">
      <alignment horizontal="center" vertical="center" wrapText="1"/>
      <protection hidden="1"/>
    </xf>
    <xf numFmtId="168" fontId="12" fillId="0" borderId="0" xfId="0" applyNumberFormat="1" applyFont="1" applyAlignment="1" applyProtection="1">
      <alignment horizontal="justify" vertical="top" wrapText="1"/>
      <protection hidden="1"/>
    </xf>
    <xf numFmtId="0" fontId="5" fillId="0" borderId="0" xfId="0" applyFont="1" applyAlignment="1" applyProtection="1">
      <alignment horizontal="left" vertical="center"/>
      <protection hidden="1"/>
    </xf>
    <xf numFmtId="2" fontId="12" fillId="0" borderId="0" xfId="0" applyNumberFormat="1" applyFont="1" applyAlignment="1" applyProtection="1">
      <alignment horizontal="center"/>
      <protection hidden="1"/>
    </xf>
    <xf numFmtId="0" fontId="1" fillId="0" borderId="0" xfId="6" applyAlignment="1" applyProtection="1">
      <alignment vertical="center"/>
      <protection hidden="1"/>
    </xf>
    <xf numFmtId="0" fontId="12" fillId="0" borderId="0" xfId="6" applyFont="1" applyAlignment="1" applyProtection="1">
      <alignment horizontal="center"/>
      <protection hidden="1"/>
    </xf>
    <xf numFmtId="2" fontId="5" fillId="0" borderId="0" xfId="0" applyNumberFormat="1" applyFont="1" applyAlignment="1">
      <alignment horizontal="justify" vertical="top" wrapText="1"/>
    </xf>
    <xf numFmtId="49" fontId="8" fillId="0" borderId="3" xfId="6" applyNumberFormat="1" applyFont="1" applyBorder="1" applyAlignment="1" applyProtection="1">
      <alignment horizontal="center" vertical="top" wrapText="1"/>
      <protection hidden="1"/>
    </xf>
    <xf numFmtId="0" fontId="12" fillId="0" borderId="3" xfId="0" applyFont="1" applyBorder="1" applyAlignment="1" applyProtection="1">
      <alignment horizontal="justify" vertical="top" wrapText="1"/>
      <protection hidden="1"/>
    </xf>
    <xf numFmtId="165" fontId="12" fillId="0" borderId="3" xfId="6" applyNumberFormat="1" applyFont="1" applyBorder="1" applyAlignment="1" applyProtection="1">
      <alignment horizontal="center" wrapText="1"/>
      <protection hidden="1"/>
    </xf>
    <xf numFmtId="49" fontId="8" fillId="0" borderId="3" xfId="0" applyNumberFormat="1" applyFont="1" applyBorder="1" applyAlignment="1" applyProtection="1">
      <alignment horizontal="center" vertical="top"/>
      <protection hidden="1"/>
    </xf>
    <xf numFmtId="2" fontId="12" fillId="0" borderId="3" xfId="0" applyNumberFormat="1" applyFont="1" applyBorder="1" applyAlignment="1" applyProtection="1">
      <alignment horizontal="center"/>
      <protection hidden="1"/>
    </xf>
    <xf numFmtId="168" fontId="12" fillId="0" borderId="3" xfId="0" applyNumberFormat="1" applyFont="1" applyBorder="1" applyAlignment="1" applyProtection="1">
      <alignment horizontal="justify" vertical="top" wrapText="1"/>
      <protection hidden="1"/>
    </xf>
    <xf numFmtId="4" fontId="12" fillId="0" borderId="0" xfId="6" applyNumberFormat="1" applyFont="1" applyAlignment="1" applyProtection="1">
      <alignment horizontal="center" wrapText="1"/>
      <protection hidden="1"/>
    </xf>
    <xf numFmtId="4" fontId="5" fillId="0" borderId="0" xfId="6" applyNumberFormat="1" applyFont="1" applyAlignment="1" applyProtection="1">
      <alignment horizontal="center"/>
      <protection hidden="1"/>
    </xf>
    <xf numFmtId="4" fontId="12" fillId="0" borderId="3" xfId="6" applyNumberFormat="1" applyFont="1" applyBorder="1" applyAlignment="1" applyProtection="1">
      <alignment horizontal="center" wrapText="1"/>
      <protection hidden="1"/>
    </xf>
    <xf numFmtId="4" fontId="21" fillId="0" borderId="0" xfId="6" applyNumberFormat="1" applyFont="1" applyAlignment="1" applyProtection="1">
      <alignment horizontal="center" wrapText="1"/>
      <protection hidden="1"/>
    </xf>
    <xf numFmtId="4" fontId="12" fillId="0" borderId="0" xfId="6" applyNumberFormat="1" applyFont="1" applyAlignment="1" applyProtection="1">
      <alignment horizontal="center"/>
      <protection hidden="1"/>
    </xf>
    <xf numFmtId="0" fontId="22" fillId="9" borderId="19" xfId="0" applyFont="1" applyFill="1" applyBorder="1" applyAlignment="1">
      <alignment vertical="top" wrapText="1"/>
    </xf>
    <xf numFmtId="0" fontId="12" fillId="0" borderId="19" xfId="0" applyFont="1" applyBorder="1" applyAlignment="1">
      <alignment vertical="top" wrapText="1"/>
    </xf>
    <xf numFmtId="169" fontId="12" fillId="0" borderId="0" xfId="6" applyNumberFormat="1" applyFont="1" applyAlignment="1" applyProtection="1">
      <alignment horizontal="center"/>
      <protection locked="0"/>
    </xf>
    <xf numFmtId="169" fontId="12" fillId="0" borderId="3" xfId="6" applyNumberFormat="1" applyFont="1" applyBorder="1" applyAlignment="1" applyProtection="1">
      <alignment horizontal="center" wrapText="1"/>
      <protection locked="0"/>
    </xf>
    <xf numFmtId="169" fontId="12" fillId="0" borderId="0" xfId="6" applyNumberFormat="1" applyFont="1" applyAlignment="1" applyProtection="1">
      <alignment horizontal="center" wrapText="1"/>
      <protection locked="0"/>
    </xf>
    <xf numFmtId="169" fontId="12" fillId="0" borderId="0" xfId="6" applyNumberFormat="1" applyFont="1" applyAlignment="1" applyProtection="1">
      <alignment horizontal="center"/>
      <protection hidden="1"/>
    </xf>
    <xf numFmtId="169" fontId="5" fillId="0" borderId="0" xfId="6" applyNumberFormat="1" applyFont="1" applyAlignment="1" applyProtection="1">
      <alignment horizontal="center"/>
      <protection hidden="1"/>
    </xf>
    <xf numFmtId="169" fontId="12" fillId="0" borderId="3" xfId="6" applyNumberFormat="1" applyFont="1" applyBorder="1" applyAlignment="1" applyProtection="1">
      <alignment horizontal="center" wrapText="1"/>
      <protection hidden="1"/>
    </xf>
    <xf numFmtId="169" fontId="12" fillId="0" borderId="0" xfId="6" applyNumberFormat="1" applyFont="1" applyAlignment="1" applyProtection="1">
      <alignment horizontal="center" wrapText="1"/>
      <protection hidden="1"/>
    </xf>
    <xf numFmtId="0" fontId="23" fillId="10" borderId="3" xfId="0" applyFont="1" applyFill="1" applyBorder="1" applyAlignment="1">
      <alignment horizontal="center" vertical="center"/>
    </xf>
    <xf numFmtId="0" fontId="23" fillId="10" borderId="3" xfId="0" applyFont="1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 vertical="center"/>
    </xf>
    <xf numFmtId="164" fontId="23" fillId="10" borderId="3" xfId="0" applyNumberFormat="1" applyFont="1" applyFill="1" applyBorder="1" applyAlignment="1">
      <alignment horizontal="center" vertical="center"/>
    </xf>
    <xf numFmtId="4" fontId="23" fillId="10" borderId="3" xfId="0" applyNumberFormat="1" applyFont="1" applyFill="1" applyBorder="1" applyAlignment="1">
      <alignment horizontal="center" vertical="center" wrapText="1"/>
    </xf>
    <xf numFmtId="165" fontId="12" fillId="10" borderId="8" xfId="6" applyNumberFormat="1" applyFont="1" applyFill="1" applyBorder="1" applyAlignment="1" applyProtection="1">
      <alignment horizontal="center" wrapText="1"/>
      <protection hidden="1"/>
    </xf>
    <xf numFmtId="4" fontId="21" fillId="10" borderId="8" xfId="6" applyNumberFormat="1" applyFont="1" applyFill="1" applyBorder="1" applyAlignment="1" applyProtection="1">
      <alignment horizontal="center" wrapText="1"/>
      <protection hidden="1"/>
    </xf>
    <xf numFmtId="169" fontId="12" fillId="10" borderId="8" xfId="6" applyNumberFormat="1" applyFont="1" applyFill="1" applyBorder="1" applyAlignment="1" applyProtection="1">
      <alignment horizontal="center" wrapText="1"/>
      <protection locked="0"/>
    </xf>
    <xf numFmtId="0" fontId="8" fillId="10" borderId="10" xfId="6" applyFont="1" applyFill="1" applyBorder="1" applyAlignment="1">
      <alignment horizontal="center" vertical="center"/>
    </xf>
    <xf numFmtId="0" fontId="3" fillId="10" borderId="11" xfId="6" applyFont="1" applyFill="1" applyBorder="1" applyAlignment="1">
      <alignment vertical="center"/>
    </xf>
    <xf numFmtId="0" fontId="12" fillId="10" borderId="11" xfId="6" applyFont="1" applyFill="1" applyBorder="1" applyAlignment="1">
      <alignment horizontal="center"/>
    </xf>
    <xf numFmtId="4" fontId="5" fillId="10" borderId="11" xfId="6" applyNumberFormat="1" applyFont="1" applyFill="1" applyBorder="1" applyAlignment="1">
      <alignment horizontal="center"/>
    </xf>
    <xf numFmtId="169" fontId="12" fillId="10" borderId="11" xfId="6" applyNumberFormat="1" applyFont="1" applyFill="1" applyBorder="1" applyAlignment="1">
      <alignment horizontal="center"/>
    </xf>
    <xf numFmtId="0" fontId="8" fillId="0" borderId="10" xfId="6" applyFont="1" applyBorder="1" applyAlignment="1">
      <alignment horizontal="center" vertical="center"/>
    </xf>
    <xf numFmtId="0" fontId="3" fillId="0" borderId="11" xfId="6" applyFont="1" applyBorder="1" applyAlignment="1">
      <alignment vertical="center"/>
    </xf>
    <xf numFmtId="0" fontId="12" fillId="0" borderId="11" xfId="6" applyFont="1" applyBorder="1" applyAlignment="1">
      <alignment horizontal="center"/>
    </xf>
    <xf numFmtId="4" fontId="5" fillId="0" borderId="11" xfId="6" applyNumberFormat="1" applyFont="1" applyBorder="1" applyAlignment="1">
      <alignment horizontal="center"/>
    </xf>
    <xf numFmtId="169" fontId="12" fillId="0" borderId="11" xfId="6" applyNumberFormat="1" applyFont="1" applyBorder="1" applyAlignment="1">
      <alignment horizontal="center"/>
    </xf>
    <xf numFmtId="169" fontId="5" fillId="0" borderId="12" xfId="6" applyNumberFormat="1" applyFont="1" applyBorder="1" applyAlignment="1">
      <alignment horizontal="center" vertical="center"/>
    </xf>
    <xf numFmtId="169" fontId="5" fillId="10" borderId="12" xfId="6" applyNumberFormat="1" applyFont="1" applyFill="1" applyBorder="1" applyAlignment="1">
      <alignment horizontal="center" vertical="center"/>
    </xf>
    <xf numFmtId="0" fontId="5" fillId="10" borderId="8" xfId="0" applyFont="1" applyFill="1" applyBorder="1" applyAlignment="1" applyProtection="1">
      <alignment horizontal="left" vertical="center"/>
      <protection hidden="1"/>
    </xf>
    <xf numFmtId="49" fontId="8" fillId="0" borderId="20" xfId="0" applyNumberFormat="1" applyFont="1" applyBorder="1" applyAlignment="1" applyProtection="1">
      <alignment horizontal="center" vertical="top"/>
      <protection hidden="1"/>
    </xf>
    <xf numFmtId="168" fontId="12" fillId="0" borderId="20" xfId="0" applyNumberFormat="1" applyFont="1" applyBorder="1" applyAlignment="1" applyProtection="1">
      <alignment horizontal="justify" vertical="top" wrapText="1"/>
      <protection hidden="1"/>
    </xf>
    <xf numFmtId="2" fontId="12" fillId="0" borderId="20" xfId="0" applyNumberFormat="1" applyFont="1" applyBorder="1" applyAlignment="1" applyProtection="1">
      <alignment horizontal="center"/>
      <protection hidden="1"/>
    </xf>
    <xf numFmtId="4" fontId="12" fillId="0" borderId="20" xfId="6" applyNumberFormat="1" applyFont="1" applyBorder="1" applyAlignment="1" applyProtection="1">
      <alignment horizontal="center" wrapText="1"/>
      <protection hidden="1"/>
    </xf>
    <xf numFmtId="169" fontId="12" fillId="0" borderId="20" xfId="6" applyNumberFormat="1" applyFont="1" applyBorder="1" applyAlignment="1" applyProtection="1">
      <alignment horizontal="center" wrapText="1"/>
      <protection locked="0"/>
    </xf>
    <xf numFmtId="169" fontId="5" fillId="10" borderId="9" xfId="6" applyNumberFormat="1" applyFont="1" applyFill="1" applyBorder="1" applyAlignment="1" applyProtection="1">
      <alignment horizontal="center"/>
      <protection hidden="1"/>
    </xf>
    <xf numFmtId="49" fontId="8" fillId="10" borderId="21" xfId="6" applyNumberFormat="1" applyFont="1" applyFill="1" applyBorder="1" applyAlignment="1" applyProtection="1">
      <alignment horizontal="center" vertical="top" wrapText="1"/>
      <protection hidden="1"/>
    </xf>
    <xf numFmtId="0" fontId="19" fillId="11" borderId="13" xfId="0" applyFont="1" applyFill="1" applyBorder="1" applyAlignment="1">
      <alignment horizontal="center" vertical="center" wrapText="1"/>
    </xf>
    <xf numFmtId="0" fontId="19" fillId="11" borderId="14" xfId="0" applyFont="1" applyFill="1" applyBorder="1" applyAlignment="1">
      <alignment horizontal="center" vertical="center" wrapText="1"/>
    </xf>
    <xf numFmtId="0" fontId="19" fillId="11" borderId="15" xfId="0" applyFont="1" applyFill="1" applyBorder="1" applyAlignment="1">
      <alignment horizontal="center" vertical="center" wrapText="1"/>
    </xf>
    <xf numFmtId="0" fontId="19" fillId="11" borderId="16" xfId="0" applyFont="1" applyFill="1" applyBorder="1" applyAlignment="1">
      <alignment horizontal="center" vertical="center" wrapText="1"/>
    </xf>
    <xf numFmtId="0" fontId="19" fillId="11" borderId="17" xfId="0" applyFont="1" applyFill="1" applyBorder="1" applyAlignment="1">
      <alignment horizontal="center" vertical="center" wrapText="1"/>
    </xf>
    <xf numFmtId="0" fontId="19" fillId="11" borderId="18" xfId="0" applyFont="1" applyFill="1" applyBorder="1" applyAlignment="1">
      <alignment horizontal="center" vertical="center" wrapText="1"/>
    </xf>
    <xf numFmtId="49" fontId="8" fillId="0" borderId="14" xfId="6" applyNumberFormat="1" applyFont="1" applyBorder="1" applyAlignment="1" applyProtection="1">
      <alignment horizontal="center" vertical="center" wrapText="1"/>
      <protection hidden="1"/>
    </xf>
    <xf numFmtId="49" fontId="8" fillId="0" borderId="0" xfId="6" applyNumberFormat="1" applyFont="1" applyAlignment="1" applyProtection="1">
      <alignment horizontal="center" vertical="center" wrapText="1"/>
      <protection hidden="1"/>
    </xf>
    <xf numFmtId="169" fontId="12" fillId="0" borderId="20" xfId="6" applyNumberFormat="1" applyFont="1" applyBorder="1" applyAlignment="1" applyProtection="1">
      <alignment horizontal="center" wrapText="1"/>
      <protection hidden="1"/>
    </xf>
    <xf numFmtId="169" fontId="12" fillId="0" borderId="20" xfId="6" applyNumberFormat="1" applyFont="1" applyBorder="1" applyAlignment="1" applyProtection="1">
      <alignment horizontal="center" wrapText="1"/>
      <protection locked="0"/>
    </xf>
    <xf numFmtId="4" fontId="12" fillId="0" borderId="20" xfId="6" applyNumberFormat="1" applyFont="1" applyBorder="1" applyAlignment="1" applyProtection="1">
      <alignment horizontal="center" wrapText="1"/>
      <protection hidden="1"/>
    </xf>
    <xf numFmtId="2" fontId="12" fillId="0" borderId="20" xfId="0" applyNumberFormat="1" applyFont="1" applyBorder="1" applyAlignment="1" applyProtection="1">
      <alignment horizontal="center"/>
      <protection hidden="1"/>
    </xf>
    <xf numFmtId="168" fontId="12" fillId="0" borderId="20" xfId="0" applyNumberFormat="1" applyFont="1" applyBorder="1" applyAlignment="1" applyProtection="1">
      <alignment horizontal="left" vertical="top" wrapText="1"/>
      <protection hidden="1"/>
    </xf>
    <xf numFmtId="49" fontId="8" fillId="0" borderId="13" xfId="0" applyNumberFormat="1" applyFont="1" applyBorder="1" applyAlignment="1" applyProtection="1">
      <alignment horizontal="center" vertical="top"/>
      <protection hidden="1"/>
    </xf>
    <xf numFmtId="49" fontId="8" fillId="0" borderId="16" xfId="0" applyNumberFormat="1" applyFont="1" applyBorder="1" applyAlignment="1" applyProtection="1">
      <alignment horizontal="center" vertical="top"/>
      <protection hidden="1"/>
    </xf>
    <xf numFmtId="0" fontId="19" fillId="11" borderId="22" xfId="0" applyFont="1" applyFill="1" applyBorder="1" applyAlignment="1">
      <alignment horizontal="center" vertical="center" wrapText="1"/>
    </xf>
    <xf numFmtId="0" fontId="7" fillId="0" borderId="0" xfId="6" applyFont="1" applyAlignment="1">
      <alignment horizontal="center"/>
    </xf>
    <xf numFmtId="0" fontId="6" fillId="0" borderId="0" xfId="6" applyFont="1" applyAlignment="1">
      <alignment horizontal="center" wrapText="1"/>
    </xf>
    <xf numFmtId="0" fontId="6" fillId="0" borderId="0" xfId="6" applyFont="1"/>
    <xf numFmtId="0" fontId="6" fillId="0" borderId="0" xfId="6" applyFont="1" applyAlignment="1">
      <alignment wrapText="1"/>
    </xf>
  </cellXfs>
  <cellStyles count="17">
    <cellStyle name="Comma 2" xfId="1" xr:uid="{14119692-355C-4A5C-8DAE-2D1CC48C911F}"/>
    <cellStyle name="Comma 2 2" xfId="2" xr:uid="{A612D8E1-49B5-4F42-A008-1B7AAFA79825}"/>
    <cellStyle name="Comma 3" xfId="3" xr:uid="{D1EF0EDC-5063-4FFB-A9BB-C5154E12A4BF}"/>
    <cellStyle name="Comma_TROSKOVNIK_crpna_postaja" xfId="4" xr:uid="{1C4C8BA3-379B-4E38-99E9-452C35A18A1F}"/>
    <cellStyle name="Naslov" xfId="5" xr:uid="{17D346CE-F865-48B6-9030-20EE38B56E43}"/>
    <cellStyle name="Normal 2" xfId="6" xr:uid="{453DFE8B-57F0-47A7-BC7A-11F9208E91A7}"/>
    <cellStyle name="Normal 2 2" xfId="7" xr:uid="{9D9CAE9C-52C4-4C6C-96E7-3C83460F2D47}"/>
    <cellStyle name="Normal 2 2 2" xfId="8" xr:uid="{28D31F4B-8C56-4340-A1E8-C5A304A0AC53}"/>
    <cellStyle name="Normal 2 3" xfId="9" xr:uid="{B6336279-1546-41C2-BFF4-107283BC1C6B}"/>
    <cellStyle name="Normal 2 3 2" xfId="10" xr:uid="{F9505D7D-82CC-4B11-BDE7-A8E2F7A91D4C}"/>
    <cellStyle name="Normal 2_01_ZG HOLDING_TROSKOVNIK_II_faza_090211" xfId="11" xr:uid="{5C7B02A0-13BF-42DE-BC7F-185874EB0EC9}"/>
    <cellStyle name="Normal 3" xfId="12" xr:uid="{62DD863F-B38C-4B7B-8B72-22AA2160B3A9}"/>
    <cellStyle name="Normal_TROSKOVNIK_crpna_postaja" xfId="13" xr:uid="{507328B6-320E-4A68-B7B8-6335A04F63DA}"/>
    <cellStyle name="Normalno" xfId="0" builtinId="0"/>
    <cellStyle name="Normalno 2" xfId="14" xr:uid="{3CBAF1CD-ED1E-4647-95C4-F9768135052E}"/>
    <cellStyle name="Percent 2" xfId="15" xr:uid="{F01B1C9E-B2CF-418C-8AAB-26B131E33A6D}"/>
    <cellStyle name="Ukupno" xfId="16" xr:uid="{006CE39F-D27A-4106-9412-AF69DA3A79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18</xdr:row>
          <xdr:rowOff>142875</xdr:rowOff>
        </xdr:from>
        <xdr:to>
          <xdr:col>12</xdr:col>
          <xdr:colOff>676275</xdr:colOff>
          <xdr:row>20</xdr:row>
          <xdr:rowOff>76200</xdr:rowOff>
        </xdr:to>
        <xdr:sp macro="" textlink="">
          <xdr:nvSpPr>
            <xdr:cNvPr id="3073" name="Izvjestaj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0\boris%20i%20miljenko\Ugovrni%20tro&#353;kovnik%20%20IZGRADNJA%20J%20-%20VG%20od%200+000%20DO%206+3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NOCOP-PC\DINOCOP%20CONSULTA%20jdoo\posao\Plinacro\primavera%20d\2.%20UT%20KNJIGA%204A%20Telekomunikacij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NOCOP-PC\DINOCOP%20CONSULTA%20jdoo\TUNEL%20STRA&#381;INA\EXCEL\UGOVORNI%20TRO&#352;KOVNIK%20-%20PODSEKTOR%201\Podsektor1%20-%20knjiga%2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KTORI"/>
      <sheetName val="1-GL.TRASA I OBJEKTI"/>
      <sheetName val="VODOVOD,KANALIZACIJA,.... "/>
      <sheetName val="REKAPITULACIJA"/>
    </sheetNames>
    <sheetDataSet>
      <sheetData sheetId="0" refreshError="1">
        <row r="4">
          <cell r="B4">
            <v>0.95299999999999996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Š KABEL.KAN"/>
      <sheetName val="Š-SVJETLOV.KABEL"/>
      <sheetName val="Š-TPS"/>
      <sheetName val="Š-PRELAGANJE TK"/>
      <sheetName val="Š-SUSTAV NAPLATE"/>
      <sheetName val="Š-RADIO SUSTAV"/>
      <sheetName val="Š-OZVUČENJE TUNELA"/>
      <sheetName val="Z-KABEL.KAN"/>
      <sheetName val="Z-SVJETLOV.KABEL"/>
      <sheetName val="Z TPS"/>
      <sheetName val="Z PRELAGANJE TK"/>
      <sheetName val="Z-SUSTAV NAPLATE"/>
      <sheetName val="REKAPITULACIJ 4ATELEKOMUNIKACIJ"/>
      <sheetName val="FAKTORI"/>
      <sheetName val="ŠESTANOV-ZAGVOZD (REK.TELEK)"/>
      <sheetName val="ZAGVOZD-RAČA (REK.TELEK)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B3">
            <v>0.97650000000000003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iterij"/>
      <sheetName val="Izmjena I.verzija"/>
      <sheetName val="Naslov (0)"/>
      <sheetName val="Naslov"/>
      <sheetName val="Rek-Podsektor 1"/>
      <sheetName val="1.1. Glavna trasa"/>
      <sheetName val="1.2. Tuneli"/>
      <sheetName val="1.3. Prometna signal.oprema..."/>
      <sheetName val="1.4. Objekti visokogradnje"/>
      <sheetName val="Fakto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B1">
            <v>0.96150000000000002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A238-DACF-462E-B951-EA1D8F72C24D}">
  <sheetPr codeName="List3">
    <pageSetUpPr fitToPage="1"/>
  </sheetPr>
  <dimension ref="A1:F28"/>
  <sheetViews>
    <sheetView showGridLines="0" tabSelected="1" view="pageBreakPreview" zoomScaleNormal="100" zoomScaleSheetLayoutView="100" workbookViewId="0">
      <selection activeCell="B20" sqref="B20"/>
    </sheetView>
  </sheetViews>
  <sheetFormatPr defaultColWidth="10.85546875" defaultRowHeight="14.25" x14ac:dyDescent="0.2"/>
  <cols>
    <col min="1" max="1" width="7.42578125" style="33" customWidth="1"/>
    <col min="2" max="2" width="55.140625" style="27" customWidth="1"/>
    <col min="3" max="3" width="9" style="30" customWidth="1"/>
    <col min="4" max="4" width="10.140625" style="52" customWidth="1"/>
    <col min="5" max="5" width="14.140625" style="55" customWidth="1"/>
    <col min="6" max="6" width="17.85546875" style="58" customWidth="1"/>
    <col min="7" max="7" width="11.5703125" style="24" customWidth="1"/>
    <col min="8" max="8" width="8.85546875" style="24" customWidth="1"/>
    <col min="9" max="9" width="11.5703125" style="24" customWidth="1"/>
    <col min="10" max="16384" width="10.85546875" style="24"/>
  </cols>
  <sheetData>
    <row r="1" spans="1:6" ht="12.75" x14ac:dyDescent="0.2">
      <c r="A1" s="90" t="s">
        <v>106</v>
      </c>
      <c r="B1" s="91"/>
      <c r="C1" s="91"/>
      <c r="D1" s="91"/>
      <c r="E1" s="91"/>
      <c r="F1" s="92"/>
    </row>
    <row r="2" spans="1:6" ht="86.25" customHeight="1" x14ac:dyDescent="0.2">
      <c r="A2" s="93"/>
      <c r="B2" s="94"/>
      <c r="C2" s="94"/>
      <c r="D2" s="94"/>
      <c r="E2" s="94"/>
      <c r="F2" s="95"/>
    </row>
    <row r="3" spans="1:6" ht="86.25" customHeight="1" x14ac:dyDescent="0.2">
      <c r="A3" s="105" t="s">
        <v>107</v>
      </c>
      <c r="B3" s="105"/>
      <c r="C3" s="105"/>
      <c r="D3" s="105"/>
      <c r="E3" s="105"/>
      <c r="F3" s="105"/>
    </row>
    <row r="4" spans="1:6" ht="12.75" customHeight="1" x14ac:dyDescent="0.2">
      <c r="A4" s="96" t="s">
        <v>80</v>
      </c>
      <c r="B4" s="96"/>
      <c r="C4" s="96"/>
      <c r="D4" s="96"/>
      <c r="E4" s="96"/>
      <c r="F4" s="96"/>
    </row>
    <row r="5" spans="1:6" ht="14.25" customHeight="1" x14ac:dyDescent="0.2">
      <c r="A5" s="97"/>
      <c r="B5" s="97"/>
      <c r="C5" s="97"/>
      <c r="D5" s="97"/>
      <c r="E5" s="97"/>
      <c r="F5" s="97"/>
    </row>
    <row r="6" spans="1:6" s="39" customFormat="1" ht="48" customHeight="1" x14ac:dyDescent="0.25">
      <c r="A6" s="62" t="s">
        <v>81</v>
      </c>
      <c r="B6" s="63" t="s">
        <v>82</v>
      </c>
      <c r="C6" s="64" t="s">
        <v>83</v>
      </c>
      <c r="D6" s="65" t="s">
        <v>84</v>
      </c>
      <c r="E6" s="66" t="s">
        <v>85</v>
      </c>
      <c r="F6" s="66" t="s">
        <v>86</v>
      </c>
    </row>
    <row r="7" spans="1:6" s="31" customFormat="1" ht="18" customHeight="1" x14ac:dyDescent="0.25">
      <c r="A7" s="33"/>
      <c r="B7" s="32"/>
      <c r="C7" s="40"/>
      <c r="D7" s="49"/>
      <c r="E7" s="55"/>
      <c r="F7" s="59"/>
    </row>
    <row r="8" spans="1:6" s="31" customFormat="1" ht="287.10000000000002" customHeight="1" x14ac:dyDescent="0.25">
      <c r="A8" s="42" t="s">
        <v>77</v>
      </c>
      <c r="B8" s="43" t="s">
        <v>90</v>
      </c>
      <c r="C8" s="44" t="s">
        <v>79</v>
      </c>
      <c r="D8" s="50">
        <v>1020</v>
      </c>
      <c r="E8" s="56">
        <v>0</v>
      </c>
      <c r="F8" s="60">
        <f>D8*E8</f>
        <v>0</v>
      </c>
    </row>
    <row r="9" spans="1:6" s="31" customFormat="1" ht="15.75" x14ac:dyDescent="0.25">
      <c r="A9" s="33"/>
      <c r="B9" s="29"/>
      <c r="C9" s="25"/>
      <c r="D9" s="51"/>
      <c r="E9" s="57"/>
      <c r="F9" s="61"/>
    </row>
    <row r="10" spans="1:6" s="31" customFormat="1" ht="409.5" customHeight="1" x14ac:dyDescent="0.25">
      <c r="A10" s="42" t="s">
        <v>76</v>
      </c>
      <c r="B10" s="43" t="s">
        <v>89</v>
      </c>
      <c r="C10" s="44" t="s">
        <v>79</v>
      </c>
      <c r="D10" s="50">
        <v>1060</v>
      </c>
      <c r="E10" s="56">
        <v>0</v>
      </c>
      <c r="F10" s="60">
        <f>D10*E10</f>
        <v>0</v>
      </c>
    </row>
    <row r="11" spans="1:6" s="28" customFormat="1" ht="15" x14ac:dyDescent="0.2">
      <c r="A11" s="35"/>
      <c r="B11" s="37"/>
      <c r="C11" s="25"/>
      <c r="D11" s="51"/>
      <c r="E11" s="57"/>
      <c r="F11" s="57"/>
    </row>
    <row r="12" spans="1:6" s="26" customFormat="1" ht="214.5" customHeight="1" x14ac:dyDescent="0.2">
      <c r="A12" s="45" t="s">
        <v>91</v>
      </c>
      <c r="B12" s="53" t="s">
        <v>92</v>
      </c>
      <c r="C12" s="46"/>
      <c r="D12" s="50"/>
      <c r="E12" s="56"/>
      <c r="F12" s="60"/>
    </row>
    <row r="13" spans="1:6" s="26" customFormat="1" ht="15" x14ac:dyDescent="0.2">
      <c r="A13" s="34"/>
      <c r="B13" s="41"/>
      <c r="C13" s="38"/>
      <c r="D13" s="48"/>
      <c r="E13" s="57"/>
      <c r="F13" s="61"/>
    </row>
    <row r="14" spans="1:6" s="26" customFormat="1" ht="42.75" x14ac:dyDescent="0.2">
      <c r="A14" s="45" t="s">
        <v>93</v>
      </c>
      <c r="B14" s="47" t="s">
        <v>94</v>
      </c>
      <c r="C14" s="46" t="s">
        <v>79</v>
      </c>
      <c r="D14" s="50">
        <v>70</v>
      </c>
      <c r="E14" s="56">
        <v>0</v>
      </c>
      <c r="F14" s="60">
        <f>D14*E14</f>
        <v>0</v>
      </c>
    </row>
    <row r="15" spans="1:6" s="26" customFormat="1" x14ac:dyDescent="0.2">
      <c r="A15" s="34"/>
      <c r="B15" s="36"/>
      <c r="C15" s="38"/>
      <c r="D15" s="51"/>
      <c r="E15" s="57"/>
      <c r="F15" s="61"/>
    </row>
    <row r="16" spans="1:6" s="26" customFormat="1" ht="42.75" x14ac:dyDescent="0.2">
      <c r="A16" s="45" t="s">
        <v>95</v>
      </c>
      <c r="B16" s="54" t="s">
        <v>96</v>
      </c>
      <c r="C16" s="46" t="s">
        <v>97</v>
      </c>
      <c r="D16" s="50">
        <v>14</v>
      </c>
      <c r="E16" s="56">
        <v>0</v>
      </c>
      <c r="F16" s="60">
        <f>D16*E16</f>
        <v>0</v>
      </c>
    </row>
    <row r="17" spans="1:6" s="26" customFormat="1" x14ac:dyDescent="0.2">
      <c r="A17" s="34"/>
      <c r="B17" s="36"/>
      <c r="C17" s="38"/>
      <c r="D17" s="51"/>
      <c r="E17" s="57"/>
      <c r="F17" s="61"/>
    </row>
    <row r="18" spans="1:6" s="26" customFormat="1" ht="57" x14ac:dyDescent="0.2">
      <c r="A18" s="45" t="s">
        <v>98</v>
      </c>
      <c r="B18" s="54" t="s">
        <v>99</v>
      </c>
      <c r="C18" s="46" t="s">
        <v>97</v>
      </c>
      <c r="D18" s="50">
        <v>14</v>
      </c>
      <c r="E18" s="56">
        <v>0</v>
      </c>
      <c r="F18" s="60">
        <f>D18*E18</f>
        <v>0</v>
      </c>
    </row>
    <row r="19" spans="1:6" s="26" customFormat="1" x14ac:dyDescent="0.2">
      <c r="A19" s="34"/>
      <c r="B19" s="36"/>
      <c r="C19" s="38"/>
      <c r="D19" s="51"/>
      <c r="E19" s="57"/>
      <c r="F19" s="61"/>
    </row>
    <row r="20" spans="1:6" s="26" customFormat="1" ht="71.25" x14ac:dyDescent="0.2">
      <c r="A20" s="45" t="s">
        <v>100</v>
      </c>
      <c r="B20" s="54" t="s">
        <v>101</v>
      </c>
      <c r="C20" s="46" t="s">
        <v>97</v>
      </c>
      <c r="D20" s="50">
        <v>14</v>
      </c>
      <c r="E20" s="56">
        <v>0</v>
      </c>
      <c r="F20" s="60">
        <f>D20*E20</f>
        <v>0</v>
      </c>
    </row>
    <row r="21" spans="1:6" s="26" customFormat="1" ht="18" customHeight="1" x14ac:dyDescent="0.2">
      <c r="A21" s="34"/>
      <c r="B21" s="36"/>
      <c r="C21" s="38"/>
      <c r="D21" s="48"/>
      <c r="E21" s="57"/>
      <c r="F21" s="61"/>
    </row>
    <row r="22" spans="1:6" s="26" customFormat="1" ht="328.5" customHeight="1" x14ac:dyDescent="0.2">
      <c r="A22" s="83" t="s">
        <v>102</v>
      </c>
      <c r="B22" s="84" t="s">
        <v>103</v>
      </c>
      <c r="C22" s="85" t="s">
        <v>79</v>
      </c>
      <c r="D22" s="86">
        <v>70</v>
      </c>
      <c r="E22" s="87">
        <v>0</v>
      </c>
      <c r="F22" s="60">
        <f>D22*E22</f>
        <v>0</v>
      </c>
    </row>
    <row r="23" spans="1:6" s="26" customFormat="1" ht="18" customHeight="1" x14ac:dyDescent="0.2">
      <c r="A23" s="34"/>
      <c r="B23" s="36"/>
      <c r="C23" s="38"/>
      <c r="D23" s="48"/>
      <c r="E23" s="57"/>
      <c r="F23" s="61"/>
    </row>
    <row r="24" spans="1:6" s="26" customFormat="1" ht="12.75" x14ac:dyDescent="0.2">
      <c r="A24" s="103" t="s">
        <v>104</v>
      </c>
      <c r="B24" s="102" t="s">
        <v>105</v>
      </c>
      <c r="C24" s="101" t="s">
        <v>0</v>
      </c>
      <c r="D24" s="100">
        <v>1</v>
      </c>
      <c r="E24" s="99">
        <v>0</v>
      </c>
      <c r="F24" s="98">
        <f>D24*E24</f>
        <v>0</v>
      </c>
    </row>
    <row r="25" spans="1:6" s="26" customFormat="1" ht="295.5" customHeight="1" x14ac:dyDescent="0.2">
      <c r="A25" s="104"/>
      <c r="B25" s="102"/>
      <c r="C25" s="101"/>
      <c r="D25" s="100"/>
      <c r="E25" s="99"/>
      <c r="F25" s="98"/>
    </row>
    <row r="26" spans="1:6" s="28" customFormat="1" ht="28.5" customHeight="1" thickBot="1" x14ac:dyDescent="0.3">
      <c r="A26" s="89"/>
      <c r="B26" s="82" t="s">
        <v>88</v>
      </c>
      <c r="C26" s="67"/>
      <c r="D26" s="68"/>
      <c r="E26" s="69"/>
      <c r="F26" s="88">
        <f>SUM(F8:F25)</f>
        <v>0</v>
      </c>
    </row>
    <row r="27" spans="1:6" s="28" customFormat="1" ht="31.7" customHeight="1" thickTop="1" thickBot="1" x14ac:dyDescent="0.3">
      <c r="A27" s="75"/>
      <c r="B27" s="76" t="s">
        <v>87</v>
      </c>
      <c r="C27" s="77"/>
      <c r="D27" s="78"/>
      <c r="E27" s="79"/>
      <c r="F27" s="80">
        <f>F26*0.25</f>
        <v>0</v>
      </c>
    </row>
    <row r="28" spans="1:6" s="28" customFormat="1" ht="31.7" customHeight="1" thickBot="1" x14ac:dyDescent="0.3">
      <c r="A28" s="70"/>
      <c r="B28" s="71" t="s">
        <v>78</v>
      </c>
      <c r="C28" s="72"/>
      <c r="D28" s="73"/>
      <c r="E28" s="74"/>
      <c r="F28" s="81">
        <f>F26+F27</f>
        <v>0</v>
      </c>
    </row>
  </sheetData>
  <mergeCells count="9">
    <mergeCell ref="A1:F2"/>
    <mergeCell ref="A4:F5"/>
    <mergeCell ref="F24:F25"/>
    <mergeCell ref="E24:E25"/>
    <mergeCell ref="D24:D25"/>
    <mergeCell ref="C24:C25"/>
    <mergeCell ref="B24:B25"/>
    <mergeCell ref="A24:A25"/>
    <mergeCell ref="A3:F3"/>
  </mergeCells>
  <phoneticPr fontId="13" type="noConversion"/>
  <pageMargins left="0.70866141732283472" right="0.15748031496062992" top="0.39370078740157483" bottom="0.55118110236220474" header="0.70866141732283472" footer="0.35433070866141736"/>
  <pageSetup paperSize="9" scale="82" fitToHeight="0" orientation="portrait" useFirstPageNumber="1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3E840-EE17-48EB-80EC-EEF1E5FF5208}">
  <sheetPr codeName="List6"/>
  <dimension ref="A3:Q36"/>
  <sheetViews>
    <sheetView zoomScale="90" zoomScaleNormal="90" workbookViewId="0">
      <selection activeCell="G6" sqref="G6"/>
    </sheetView>
  </sheetViews>
  <sheetFormatPr defaultColWidth="9.140625" defaultRowHeight="12.75" x14ac:dyDescent="0.2"/>
  <cols>
    <col min="1" max="1" width="22.140625" style="1" customWidth="1"/>
    <col min="2" max="2" width="16.85546875" style="1" customWidth="1"/>
    <col min="3" max="3" width="12.85546875" style="1" customWidth="1"/>
    <col min="4" max="4" width="23.85546875" style="1" customWidth="1"/>
    <col min="5" max="5" width="17.140625" style="1" customWidth="1"/>
    <col min="6" max="6" width="14.42578125" style="1" customWidth="1"/>
    <col min="7" max="7" width="13.140625" style="1" customWidth="1"/>
    <col min="8" max="8" width="12.85546875" style="1" customWidth="1"/>
    <col min="9" max="11" width="9.140625" style="1"/>
    <col min="12" max="12" width="14.42578125" style="1" customWidth="1"/>
    <col min="13" max="13" width="24.5703125" style="1" customWidth="1"/>
    <col min="14" max="15" width="9.140625" style="1"/>
    <col min="16" max="16" width="12.42578125" style="1" customWidth="1"/>
    <col min="17" max="17" width="15.140625" style="1" customWidth="1"/>
    <col min="18" max="18" width="14.140625" style="1" customWidth="1"/>
    <col min="19" max="16384" width="9.140625" style="1"/>
  </cols>
  <sheetData>
    <row r="3" spans="1:16" s="2" customFormat="1" x14ac:dyDescent="0.2">
      <c r="A3" s="107" t="s">
        <v>32</v>
      </c>
      <c r="B3" s="107"/>
      <c r="C3" s="107"/>
      <c r="D3" s="107"/>
      <c r="E3" s="107"/>
      <c r="F3" s="107"/>
      <c r="G3" s="107"/>
      <c r="H3" s="107"/>
    </row>
    <row r="4" spans="1:16" s="2" customFormat="1" x14ac:dyDescent="0.2">
      <c r="C4" s="2" t="s">
        <v>33</v>
      </c>
      <c r="D4" s="2" t="s">
        <v>34</v>
      </c>
    </row>
    <row r="5" spans="1:16" s="2" customFormat="1" x14ac:dyDescent="0.2">
      <c r="A5" s="108" t="s">
        <v>35</v>
      </c>
      <c r="B5" s="108"/>
      <c r="C5" s="2">
        <v>16</v>
      </c>
      <c r="D5" s="2">
        <v>16</v>
      </c>
    </row>
    <row r="6" spans="1:16" s="2" customFormat="1" ht="27.6" customHeight="1" x14ac:dyDescent="0.2">
      <c r="A6" s="109" t="s">
        <v>36</v>
      </c>
      <c r="B6" s="109"/>
      <c r="C6" s="3">
        <v>1</v>
      </c>
      <c r="D6" s="2">
        <v>19</v>
      </c>
      <c r="F6" s="2" t="s">
        <v>37</v>
      </c>
      <c r="G6" s="2" t="s">
        <v>38</v>
      </c>
      <c r="L6" s="109" t="s">
        <v>39</v>
      </c>
      <c r="M6" s="109"/>
      <c r="P6" s="2" t="s">
        <v>40</v>
      </c>
    </row>
    <row r="7" spans="1:16" s="2" customFormat="1" ht="31.7" customHeight="1" x14ac:dyDescent="0.2">
      <c r="F7" s="3" t="s">
        <v>41</v>
      </c>
      <c r="G7" s="4">
        <v>0.22</v>
      </c>
      <c r="K7" s="3"/>
      <c r="L7" s="5" t="s">
        <v>42</v>
      </c>
      <c r="M7" s="6" t="s">
        <v>43</v>
      </c>
    </row>
    <row r="8" spans="1:16" s="2" customFormat="1" x14ac:dyDescent="0.2">
      <c r="A8" s="2" t="s">
        <v>44</v>
      </c>
      <c r="B8" s="7" t="s">
        <v>45</v>
      </c>
      <c r="K8" s="3"/>
      <c r="L8" s="5"/>
      <c r="M8" s="6" t="s">
        <v>46</v>
      </c>
    </row>
    <row r="9" spans="1:16" s="2" customFormat="1" ht="29.25" customHeight="1" x14ac:dyDescent="0.2">
      <c r="A9" s="8" t="s">
        <v>47</v>
      </c>
      <c r="B9" s="8" t="s">
        <v>48</v>
      </c>
      <c r="C9" s="8" t="s">
        <v>42</v>
      </c>
      <c r="D9" s="9" t="s">
        <v>49</v>
      </c>
      <c r="E9" s="10" t="s">
        <v>50</v>
      </c>
      <c r="F9" s="11" t="s">
        <v>51</v>
      </c>
      <c r="G9" s="11" t="s">
        <v>52</v>
      </c>
      <c r="H9" s="11" t="s">
        <v>53</v>
      </c>
      <c r="K9" s="3"/>
      <c r="L9" s="5"/>
      <c r="M9" s="6" t="s">
        <v>54</v>
      </c>
    </row>
    <row r="10" spans="1:16" s="2" customFormat="1" x14ac:dyDescent="0.2">
      <c r="A10" s="12" t="s">
        <v>1</v>
      </c>
      <c r="B10" s="12" t="s">
        <v>20</v>
      </c>
      <c r="C10" s="12">
        <v>9</v>
      </c>
      <c r="D10" s="13"/>
      <c r="E10" s="14" t="b">
        <v>0</v>
      </c>
      <c r="F10" s="12" t="b">
        <v>0</v>
      </c>
      <c r="G10" s="12" t="b">
        <v>0</v>
      </c>
      <c r="H10" s="12" t="b">
        <v>0</v>
      </c>
      <c r="K10" s="3"/>
      <c r="L10" s="5"/>
      <c r="M10" s="6" t="s">
        <v>55</v>
      </c>
    </row>
    <row r="11" spans="1:16" s="2" customFormat="1" ht="25.5" x14ac:dyDescent="0.2">
      <c r="A11" s="12" t="s">
        <v>2</v>
      </c>
      <c r="B11" s="12" t="s">
        <v>21</v>
      </c>
      <c r="C11" s="12">
        <v>9</v>
      </c>
      <c r="D11" s="13"/>
      <c r="E11" s="14" t="b">
        <v>0</v>
      </c>
      <c r="F11" s="12" t="b">
        <v>0</v>
      </c>
      <c r="G11" s="12" t="b">
        <v>0</v>
      </c>
      <c r="H11" s="12" t="b">
        <v>0</v>
      </c>
      <c r="K11" s="3"/>
      <c r="L11" s="5"/>
      <c r="M11" s="6" t="s">
        <v>56</v>
      </c>
    </row>
    <row r="12" spans="1:16" s="2" customFormat="1" x14ac:dyDescent="0.2">
      <c r="A12" s="12" t="s">
        <v>3</v>
      </c>
      <c r="B12" s="12" t="s">
        <v>22</v>
      </c>
      <c r="C12" s="12">
        <v>2</v>
      </c>
      <c r="D12" s="13" t="s">
        <v>57</v>
      </c>
      <c r="E12" s="14" t="b">
        <v>0</v>
      </c>
      <c r="F12" s="12" t="b">
        <v>0</v>
      </c>
      <c r="G12" s="12" t="b">
        <v>0</v>
      </c>
      <c r="H12" s="12" t="b">
        <v>0</v>
      </c>
      <c r="K12" s="3"/>
      <c r="L12" s="5"/>
      <c r="M12" s="6" t="s">
        <v>58</v>
      </c>
    </row>
    <row r="13" spans="1:16" s="2" customFormat="1" x14ac:dyDescent="0.2">
      <c r="A13" s="12" t="s">
        <v>4</v>
      </c>
      <c r="B13" s="12"/>
      <c r="C13" s="12">
        <v>9</v>
      </c>
      <c r="D13" s="13"/>
      <c r="E13" s="14" t="b">
        <v>0</v>
      </c>
      <c r="F13" s="12" t="b">
        <v>0</v>
      </c>
      <c r="G13" s="12" t="b">
        <v>0</v>
      </c>
      <c r="H13" s="12" t="b">
        <v>0</v>
      </c>
      <c r="K13" s="3"/>
      <c r="L13" s="5"/>
      <c r="M13" s="6" t="s">
        <v>59</v>
      </c>
    </row>
    <row r="14" spans="1:16" s="2" customFormat="1" x14ac:dyDescent="0.2">
      <c r="A14" s="12" t="s">
        <v>5</v>
      </c>
      <c r="B14" s="12" t="s">
        <v>23</v>
      </c>
      <c r="C14" s="12">
        <v>2</v>
      </c>
      <c r="D14" s="13" t="s">
        <v>60</v>
      </c>
      <c r="E14" s="14" t="b">
        <v>0</v>
      </c>
      <c r="F14" s="12" t="b">
        <v>0</v>
      </c>
      <c r="G14" s="12" t="b">
        <v>0</v>
      </c>
      <c r="H14" s="12" t="b">
        <v>0</v>
      </c>
      <c r="L14" s="5"/>
      <c r="M14" s="6" t="s">
        <v>61</v>
      </c>
    </row>
    <row r="15" spans="1:16" s="2" customFormat="1" x14ac:dyDescent="0.2">
      <c r="A15" s="12" t="s">
        <v>6</v>
      </c>
      <c r="B15" s="12" t="s">
        <v>24</v>
      </c>
      <c r="C15" s="12">
        <v>2</v>
      </c>
      <c r="D15" s="13" t="s">
        <v>60</v>
      </c>
      <c r="E15" s="14" t="b">
        <v>0</v>
      </c>
      <c r="F15" s="12" t="b">
        <v>0</v>
      </c>
      <c r="G15" s="12" t="b">
        <v>0</v>
      </c>
      <c r="H15" s="12" t="b">
        <v>0</v>
      </c>
      <c r="L15" s="5"/>
      <c r="M15" s="6" t="s">
        <v>62</v>
      </c>
    </row>
    <row r="16" spans="1:16" s="2" customFormat="1" x14ac:dyDescent="0.2">
      <c r="A16" s="12" t="s">
        <v>7</v>
      </c>
      <c r="B16" s="12" t="s">
        <v>25</v>
      </c>
      <c r="C16" s="12">
        <v>2</v>
      </c>
      <c r="D16" s="13" t="s">
        <v>57</v>
      </c>
      <c r="E16" s="14" t="b">
        <v>1</v>
      </c>
      <c r="F16" s="12" t="b">
        <v>1</v>
      </c>
      <c r="G16" s="12" t="b">
        <v>1</v>
      </c>
      <c r="H16" s="12" t="b">
        <v>0</v>
      </c>
    </row>
    <row r="17" spans="1:17" s="2" customFormat="1" x14ac:dyDescent="0.2">
      <c r="A17" s="12" t="s">
        <v>8</v>
      </c>
      <c r="B17" s="12"/>
      <c r="C17" s="12">
        <v>9</v>
      </c>
      <c r="D17" s="13"/>
      <c r="E17" s="14" t="b">
        <v>1</v>
      </c>
      <c r="F17" s="12" t="b">
        <v>1</v>
      </c>
      <c r="G17" s="12" t="b">
        <v>1</v>
      </c>
      <c r="H17" s="12" t="b">
        <v>1</v>
      </c>
    </row>
    <row r="18" spans="1:17" s="2" customFormat="1" x14ac:dyDescent="0.2">
      <c r="A18" s="12" t="s">
        <v>9</v>
      </c>
      <c r="B18" s="12"/>
      <c r="C18" s="12">
        <v>9</v>
      </c>
      <c r="D18" s="13"/>
      <c r="E18" s="14" t="b">
        <v>0</v>
      </c>
      <c r="F18" s="12" t="b">
        <v>0</v>
      </c>
      <c r="G18" s="12" t="b">
        <v>0</v>
      </c>
      <c r="H18" s="12" t="b">
        <v>0</v>
      </c>
    </row>
    <row r="19" spans="1:17" s="2" customFormat="1" x14ac:dyDescent="0.2">
      <c r="A19" s="12" t="s">
        <v>10</v>
      </c>
      <c r="B19" s="12" t="s">
        <v>26</v>
      </c>
      <c r="C19" s="12">
        <v>0</v>
      </c>
      <c r="D19" s="13" t="s">
        <v>60</v>
      </c>
      <c r="E19" s="14" t="b">
        <v>0</v>
      </c>
      <c r="F19" s="12" t="b">
        <v>0</v>
      </c>
      <c r="G19" s="12" t="b">
        <v>0</v>
      </c>
      <c r="H19" s="12" t="b">
        <v>1</v>
      </c>
    </row>
    <row r="20" spans="1:17" s="2" customFormat="1" x14ac:dyDescent="0.2">
      <c r="A20" s="12" t="s">
        <v>11</v>
      </c>
      <c r="B20" s="12" t="s">
        <v>27</v>
      </c>
      <c r="C20" s="12">
        <v>2</v>
      </c>
      <c r="D20" s="13" t="s">
        <v>57</v>
      </c>
      <c r="E20" s="14" t="b">
        <v>1</v>
      </c>
      <c r="F20" s="12" t="b">
        <v>0</v>
      </c>
      <c r="G20" s="12" t="b">
        <v>0</v>
      </c>
      <c r="H20" s="12" t="b">
        <v>1</v>
      </c>
    </row>
    <row r="21" spans="1:17" s="2" customFormat="1" x14ac:dyDescent="0.2">
      <c r="A21" s="12" t="s">
        <v>12</v>
      </c>
      <c r="B21" s="12" t="s">
        <v>28</v>
      </c>
      <c r="C21" s="12">
        <v>2</v>
      </c>
      <c r="D21" s="13" t="s">
        <v>63</v>
      </c>
      <c r="E21" s="14" t="b">
        <v>1</v>
      </c>
      <c r="F21" s="12" t="b">
        <v>0</v>
      </c>
      <c r="G21" s="12" t="b">
        <v>1</v>
      </c>
      <c r="H21" s="12" t="b">
        <v>1</v>
      </c>
    </row>
    <row r="22" spans="1:17" s="2" customFormat="1" x14ac:dyDescent="0.2">
      <c r="A22" s="12" t="s">
        <v>13</v>
      </c>
      <c r="B22" s="12" t="s">
        <v>29</v>
      </c>
      <c r="C22" s="12">
        <v>2</v>
      </c>
      <c r="D22" s="13" t="s">
        <v>57</v>
      </c>
      <c r="E22" s="14" t="b">
        <v>1</v>
      </c>
      <c r="F22" s="12" t="b">
        <v>0</v>
      </c>
      <c r="G22" s="12" t="b">
        <v>1</v>
      </c>
      <c r="H22" s="12" t="b">
        <v>0</v>
      </c>
    </row>
    <row r="23" spans="1:17" s="2" customFormat="1" x14ac:dyDescent="0.2">
      <c r="A23" s="12" t="s">
        <v>14</v>
      </c>
      <c r="B23" s="12" t="s">
        <v>14</v>
      </c>
      <c r="C23" s="12">
        <v>2</v>
      </c>
      <c r="D23" s="13" t="s">
        <v>57</v>
      </c>
      <c r="E23" s="14" t="b">
        <v>0</v>
      </c>
      <c r="F23" s="12" t="b">
        <v>0</v>
      </c>
      <c r="G23" s="12" t="b">
        <v>0</v>
      </c>
      <c r="H23" s="12" t="b">
        <v>0</v>
      </c>
    </row>
    <row r="24" spans="1:17" s="2" customFormat="1" ht="15.75" x14ac:dyDescent="0.25">
      <c r="A24" s="12" t="s">
        <v>15</v>
      </c>
      <c r="B24" s="12"/>
      <c r="C24" s="12">
        <v>8</v>
      </c>
      <c r="D24" s="13"/>
      <c r="E24" s="14" t="b">
        <v>0</v>
      </c>
      <c r="F24" s="12" t="b">
        <v>0</v>
      </c>
      <c r="G24" s="12" t="b">
        <v>0</v>
      </c>
      <c r="H24" s="12" t="b">
        <v>1</v>
      </c>
      <c r="K24" s="106" t="s">
        <v>64</v>
      </c>
      <c r="L24" s="106"/>
      <c r="M24" s="106"/>
    </row>
    <row r="25" spans="1:17" s="2" customFormat="1" ht="15" x14ac:dyDescent="0.25">
      <c r="A25" s="12" t="s">
        <v>16</v>
      </c>
      <c r="B25" s="12"/>
      <c r="C25" s="12">
        <v>8</v>
      </c>
      <c r="D25" s="13"/>
      <c r="E25" s="14" t="b">
        <v>1</v>
      </c>
      <c r="F25" s="12" t="b">
        <v>1</v>
      </c>
      <c r="G25" s="12" t="b">
        <v>1</v>
      </c>
      <c r="H25" s="12" t="b">
        <v>1</v>
      </c>
      <c r="K25" s="15" t="s">
        <v>65</v>
      </c>
      <c r="L25" s="16" t="s">
        <v>66</v>
      </c>
      <c r="M25" s="16" t="s">
        <v>67</v>
      </c>
      <c r="N25" s="16" t="s">
        <v>68</v>
      </c>
      <c r="O25" s="16" t="s">
        <v>69</v>
      </c>
      <c r="P25" s="16" t="s">
        <v>70</v>
      </c>
      <c r="Q25" s="17" t="s">
        <v>71</v>
      </c>
    </row>
    <row r="26" spans="1:17" s="2" customFormat="1" ht="15" x14ac:dyDescent="0.25">
      <c r="A26" s="12" t="s">
        <v>17</v>
      </c>
      <c r="B26" s="12"/>
      <c r="C26" s="12">
        <v>8</v>
      </c>
      <c r="D26" s="13"/>
      <c r="E26" s="14" t="b">
        <v>0</v>
      </c>
      <c r="F26" s="12" t="b">
        <v>0</v>
      </c>
      <c r="G26" s="12" t="b">
        <v>0</v>
      </c>
      <c r="H26" s="12" t="b">
        <v>0</v>
      </c>
      <c r="K26" s="15">
        <v>1</v>
      </c>
      <c r="L26" s="18" t="s">
        <v>72</v>
      </c>
      <c r="M26" s="18">
        <v>12</v>
      </c>
      <c r="N26" s="19" t="b">
        <v>1</v>
      </c>
      <c r="O26" s="19" t="b">
        <v>1</v>
      </c>
      <c r="P26" s="20"/>
      <c r="Q26" s="18">
        <v>60</v>
      </c>
    </row>
    <row r="27" spans="1:17" s="2" customFormat="1" ht="15" x14ac:dyDescent="0.25">
      <c r="A27" s="21" t="s">
        <v>18</v>
      </c>
      <c r="B27" s="21" t="s">
        <v>30</v>
      </c>
      <c r="C27" s="21">
        <v>4</v>
      </c>
      <c r="D27" s="13"/>
      <c r="E27" s="14" t="b">
        <v>1</v>
      </c>
      <c r="F27" s="12" t="b">
        <v>0</v>
      </c>
      <c r="G27" s="12" t="b">
        <v>0</v>
      </c>
      <c r="H27" s="12" t="b">
        <v>0</v>
      </c>
      <c r="K27" s="15">
        <v>2</v>
      </c>
      <c r="L27" s="18" t="s">
        <v>72</v>
      </c>
      <c r="M27" s="18">
        <v>10</v>
      </c>
      <c r="N27" s="19" t="b">
        <v>1</v>
      </c>
      <c r="O27" s="19" t="b">
        <v>0</v>
      </c>
      <c r="P27" s="20"/>
      <c r="Q27" s="18">
        <v>50</v>
      </c>
    </row>
    <row r="28" spans="1:17" s="2" customFormat="1" ht="15" x14ac:dyDescent="0.25">
      <c r="A28" s="21" t="s">
        <v>19</v>
      </c>
      <c r="B28" s="21" t="s">
        <v>31</v>
      </c>
      <c r="C28" s="21">
        <v>4</v>
      </c>
      <c r="D28" s="13"/>
      <c r="E28" s="14" t="b">
        <v>1</v>
      </c>
      <c r="F28" s="12" t="b">
        <v>0</v>
      </c>
      <c r="G28" s="12" t="b">
        <v>0</v>
      </c>
      <c r="H28" s="12" t="b">
        <v>0</v>
      </c>
      <c r="K28" s="15">
        <v>2</v>
      </c>
      <c r="L28" s="18" t="s">
        <v>72</v>
      </c>
      <c r="M28" s="18">
        <v>10</v>
      </c>
      <c r="N28" s="19" t="b">
        <v>0</v>
      </c>
      <c r="O28" s="19" t="b">
        <v>1</v>
      </c>
      <c r="P28" s="20"/>
      <c r="Q28" s="18">
        <v>40</v>
      </c>
    </row>
    <row r="29" spans="1:17" s="2" customFormat="1" ht="15" x14ac:dyDescent="0.25">
      <c r="A29" s="22"/>
      <c r="B29" s="22"/>
      <c r="C29" s="22"/>
      <c r="D29" s="22"/>
      <c r="E29" s="22"/>
      <c r="F29" s="22"/>
      <c r="G29" s="22"/>
      <c r="H29" s="22"/>
      <c r="K29" s="15">
        <v>2</v>
      </c>
      <c r="L29" s="18" t="s">
        <v>72</v>
      </c>
      <c r="M29" s="18">
        <v>10</v>
      </c>
      <c r="N29" s="19" t="b">
        <v>0</v>
      </c>
      <c r="O29" s="19" t="b">
        <v>0</v>
      </c>
      <c r="P29" s="20"/>
      <c r="Q29" s="18">
        <v>35</v>
      </c>
    </row>
    <row r="30" spans="1:17" s="2" customFormat="1" ht="15" x14ac:dyDescent="0.25">
      <c r="A30" s="22"/>
      <c r="B30" s="22"/>
      <c r="C30" s="22"/>
      <c r="D30" s="22"/>
      <c r="E30" s="22"/>
      <c r="F30" s="22"/>
      <c r="G30" s="22"/>
      <c r="H30" s="22"/>
      <c r="K30" s="15">
        <v>3</v>
      </c>
      <c r="L30" s="18" t="s">
        <v>72</v>
      </c>
      <c r="M30" s="18">
        <v>10</v>
      </c>
      <c r="N30" s="19" t="b">
        <v>0</v>
      </c>
      <c r="O30" s="19" t="b">
        <v>0</v>
      </c>
      <c r="P30" s="20"/>
      <c r="Q30" s="18">
        <v>35</v>
      </c>
    </row>
    <row r="31" spans="1:17" s="2" customFormat="1" ht="15" x14ac:dyDescent="0.25">
      <c r="A31" s="22"/>
      <c r="B31" s="22"/>
      <c r="C31" s="22"/>
      <c r="D31" s="22"/>
      <c r="E31" s="22"/>
      <c r="F31" s="22"/>
      <c r="G31" s="22"/>
      <c r="H31" s="22"/>
      <c r="K31" s="15">
        <v>4</v>
      </c>
      <c r="L31" s="18" t="s">
        <v>72</v>
      </c>
      <c r="M31" s="18">
        <v>10</v>
      </c>
      <c r="N31" s="19" t="b">
        <v>0</v>
      </c>
      <c r="O31" s="19" t="b">
        <v>0</v>
      </c>
      <c r="P31" s="20"/>
      <c r="Q31" s="18">
        <v>35</v>
      </c>
    </row>
    <row r="32" spans="1:17" s="2" customFormat="1" ht="15" x14ac:dyDescent="0.25">
      <c r="A32" s="1"/>
      <c r="B32" s="1"/>
      <c r="C32" s="1"/>
      <c r="D32" s="1"/>
      <c r="E32" s="1"/>
      <c r="F32" s="1"/>
      <c r="G32" s="1"/>
      <c r="H32" s="1"/>
      <c r="K32" s="15">
        <v>5</v>
      </c>
      <c r="L32" s="18" t="s">
        <v>72</v>
      </c>
      <c r="M32" s="18">
        <v>10</v>
      </c>
      <c r="N32" s="19" t="b">
        <v>0</v>
      </c>
      <c r="O32" s="19" t="b">
        <v>0</v>
      </c>
      <c r="P32" s="20"/>
      <c r="Q32" s="18">
        <v>35</v>
      </c>
    </row>
    <row r="33" spans="1:17" s="2" customFormat="1" ht="15" x14ac:dyDescent="0.25">
      <c r="A33" s="1" t="s">
        <v>73</v>
      </c>
      <c r="B33" s="1"/>
      <c r="C33" s="1"/>
      <c r="D33" s="1"/>
      <c r="E33" s="1"/>
      <c r="F33" s="1"/>
      <c r="G33" s="1"/>
      <c r="H33" s="1"/>
      <c r="K33" s="15">
        <v>6</v>
      </c>
      <c r="L33" s="18" t="s">
        <v>72</v>
      </c>
      <c r="M33" s="18">
        <v>10</v>
      </c>
      <c r="N33" s="19" t="b">
        <v>0</v>
      </c>
      <c r="O33" s="19" t="b">
        <v>0</v>
      </c>
      <c r="P33" s="20"/>
      <c r="Q33" s="18">
        <v>35</v>
      </c>
    </row>
    <row r="34" spans="1:17" s="2" customFormat="1" ht="15" x14ac:dyDescent="0.25">
      <c r="A34" s="12"/>
      <c r="B34" s="1" t="s">
        <v>74</v>
      </c>
      <c r="C34" s="1"/>
      <c r="D34" s="1"/>
      <c r="E34" s="1"/>
      <c r="F34" s="1"/>
      <c r="G34" s="1"/>
      <c r="H34" s="1"/>
      <c r="K34" s="15">
        <v>7</v>
      </c>
      <c r="L34" s="18" t="s">
        <v>72</v>
      </c>
      <c r="M34" s="18">
        <v>10</v>
      </c>
      <c r="N34" s="19" t="b">
        <v>0</v>
      </c>
      <c r="O34" s="19" t="b">
        <v>0</v>
      </c>
      <c r="P34" s="20"/>
      <c r="Q34" s="18">
        <v>35</v>
      </c>
    </row>
    <row r="35" spans="1:17" s="22" customFormat="1" ht="15" x14ac:dyDescent="0.25">
      <c r="A35" s="23"/>
      <c r="B35" s="1" t="s">
        <v>75</v>
      </c>
      <c r="C35" s="1"/>
      <c r="D35" s="1"/>
      <c r="E35" s="1"/>
      <c r="F35" s="1"/>
      <c r="G35" s="1"/>
      <c r="H35" s="1"/>
      <c r="K35" s="15">
        <v>8</v>
      </c>
      <c r="L35" s="18" t="s">
        <v>72</v>
      </c>
      <c r="M35" s="18">
        <v>10</v>
      </c>
      <c r="N35" s="19" t="b">
        <v>0</v>
      </c>
      <c r="O35" s="19" t="b">
        <v>0</v>
      </c>
      <c r="P35" s="20"/>
      <c r="Q35" s="18">
        <v>35</v>
      </c>
    </row>
    <row r="36" spans="1:17" s="22" customFormat="1" ht="15" x14ac:dyDescent="0.25">
      <c r="A36" s="1"/>
      <c r="B36" s="1"/>
      <c r="C36" s="1"/>
      <c r="D36" s="1"/>
      <c r="E36" s="1"/>
      <c r="F36" s="1"/>
      <c r="G36" s="1"/>
      <c r="H36" s="1"/>
      <c r="K36" s="15">
        <v>9</v>
      </c>
      <c r="L36" s="18" t="s">
        <v>72</v>
      </c>
      <c r="M36" s="18">
        <v>10</v>
      </c>
      <c r="N36" s="19" t="b">
        <v>0</v>
      </c>
      <c r="O36" s="19" t="b">
        <v>0</v>
      </c>
      <c r="P36" s="20"/>
      <c r="Q36" s="18">
        <v>35</v>
      </c>
    </row>
  </sheetData>
  <mergeCells count="5">
    <mergeCell ref="K24:M24"/>
    <mergeCell ref="A3:H3"/>
    <mergeCell ref="A5:B5"/>
    <mergeCell ref="A6:B6"/>
    <mergeCell ref="L6:M6"/>
  </mergeCells>
  <phoneticPr fontId="13" type="noConversion"/>
  <dataValidations count="4">
    <dataValidation type="list" allowBlank="1" showInputMessage="1" showErrorMessage="1" sqref="D11:D20" xr:uid="{0BFB6FEB-C773-475F-8FE2-A902E4AD858A}">
      <formula1>"Projekt,Aktivnost,Resource Assignment"</formula1>
    </dataValidation>
    <dataValidation type="list" allowBlank="1" showInputMessage="1" showErrorMessage="1" sqref="N26:O36" xr:uid="{F653B6F6-8366-4598-BE87-F3FDB4620776}">
      <formula1>"true,false"</formula1>
    </dataValidation>
    <dataValidation type="list" allowBlank="1" showInputMessage="1" showErrorMessage="1" sqref="D25:D26" xr:uid="{F6A1D9BF-38F6-46E7-8632-9AA925099888}">
      <formula1>"Projekt,Aktivnost,Resource Assigment"</formula1>
    </dataValidation>
    <dataValidation type="list" allowBlank="1" showInputMessage="1" showErrorMessage="1" sqref="D27:D28" xr:uid="{057B8D2E-3318-44ED-8768-AE8BF08A8658}">
      <formula1>"WBS,Aktivnost,Resource Assignment"</formula1>
    </dataValidation>
  </dataValidations>
  <pageMargins left="0.75" right="0.75" top="1" bottom="1" header="0.5" footer="0.5"/>
  <pageSetup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3073" r:id="rId4" name="Izvjestaj">
          <controlPr defaultSize="0" autoLine="0" r:id="rId5">
            <anchor moveWithCells="1">
              <from>
                <xdr:col>11</xdr:col>
                <xdr:colOff>28575</xdr:colOff>
                <xdr:row>18</xdr:row>
                <xdr:rowOff>142875</xdr:rowOff>
              </from>
              <to>
                <xdr:col>12</xdr:col>
                <xdr:colOff>676275</xdr:colOff>
                <xdr:row>20</xdr:row>
                <xdr:rowOff>76200</xdr:rowOff>
              </to>
            </anchor>
          </controlPr>
        </control>
      </mc:Choice>
      <mc:Fallback>
        <control shapeId="3073" r:id="rId4" name="Izvjestaj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Troskovnik - OŠ VN</vt:lpstr>
      <vt:lpstr>Definiranje polja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Matea Prpić</cp:lastModifiedBy>
  <cp:lastPrinted>2025-03-05T12:48:26Z</cp:lastPrinted>
  <dcterms:created xsi:type="dcterms:W3CDTF">2009-06-22T16:57:41Z</dcterms:created>
  <dcterms:modified xsi:type="dcterms:W3CDTF">2025-03-17T08:46:59Z</dcterms:modified>
</cp:coreProperties>
</file>